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5121011\Desktop\김윤\공시 관련\홈페이지 공시\26.04\"/>
    </mc:Choice>
  </mc:AlternateContent>
  <xr:revisionPtr revIDLastSave="0" documentId="13_ncr:1_{9F856E67-BE90-4F57-819B-A77D2C5A54DA}" xr6:coauthVersionLast="36" xr6:coauthVersionMax="36" xr10:uidLastSave="{00000000-0000-0000-0000-000000000000}"/>
  <bookViews>
    <workbookView xWindow="0" yWindow="0" windowWidth="27735" windowHeight="11895" xr2:uid="{C0BEE69D-7039-4033-A5F3-3D3D764BEB96}"/>
  </bookViews>
  <sheets>
    <sheet name="세금납부현황" sheetId="1" r:id="rId1"/>
  </sheets>
  <definedNames>
    <definedName name="_xlnm.Print_Area" localSheetId="0">세금납부현황!$A$1:$I$31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E29" i="1"/>
  <c r="D28" i="1"/>
  <c r="G21" i="1"/>
  <c r="F21" i="1"/>
  <c r="D21" i="1"/>
  <c r="C21" i="1"/>
  <c r="E21" i="1" s="1"/>
  <c r="H20" i="1"/>
  <c r="E20" i="1"/>
  <c r="H19" i="1"/>
  <c r="E19" i="1"/>
  <c r="H18" i="1"/>
  <c r="E18" i="1"/>
  <c r="H21" i="1" l="1"/>
  <c r="I19" i="1"/>
  <c r="I20" i="1"/>
  <c r="I18" i="1"/>
  <c r="I21" i="1"/>
</calcChain>
</file>

<file path=xl/sharedStrings.xml><?xml version="1.0" encoding="utf-8"?>
<sst xmlns="http://schemas.openxmlformats.org/spreadsheetml/2006/main" count="36" uniqueCount="29">
  <si>
    <t>인천항만공사 사전정보공표 (세금납부현황)</t>
    <phoneticPr fontId="3" type="noConversion"/>
  </si>
  <si>
    <t>1&gt;</t>
    <phoneticPr fontId="3" type="noConversion"/>
  </si>
  <si>
    <t>법인세 납부현황 (2025년 회계연도에 대한 법인세)</t>
  </si>
  <si>
    <t>(단위 : 천원)</t>
    <phoneticPr fontId="3" type="noConversion"/>
  </si>
  <si>
    <t>과세표준</t>
    <phoneticPr fontId="3" type="noConversion"/>
  </si>
  <si>
    <t>산출세액</t>
    <phoneticPr fontId="3" type="noConversion"/>
  </si>
  <si>
    <t>세액공제</t>
    <phoneticPr fontId="3" type="noConversion"/>
  </si>
  <si>
    <t>결정세액</t>
    <phoneticPr fontId="3" type="noConversion"/>
  </si>
  <si>
    <t>2&gt;</t>
    <phoneticPr fontId="3" type="noConversion"/>
  </si>
  <si>
    <t>구분</t>
    <phoneticPr fontId="3" type="noConversion"/>
  </si>
  <si>
    <t>1기</t>
    <phoneticPr fontId="3" type="noConversion"/>
  </si>
  <si>
    <t>2기</t>
    <phoneticPr fontId="3" type="noConversion"/>
  </si>
  <si>
    <t>합계</t>
    <phoneticPr fontId="3" type="noConversion"/>
  </si>
  <si>
    <t>예정</t>
    <phoneticPr fontId="3" type="noConversion"/>
  </si>
  <si>
    <t>확정</t>
    <phoneticPr fontId="3" type="noConversion"/>
  </si>
  <si>
    <t>1기 합계</t>
    <phoneticPr fontId="3" type="noConversion"/>
  </si>
  <si>
    <t>2기 합계</t>
    <phoneticPr fontId="3" type="noConversion"/>
  </si>
  <si>
    <t>매출세액</t>
    <phoneticPr fontId="3" type="noConversion"/>
  </si>
  <si>
    <t>매입세액</t>
    <phoneticPr fontId="3" type="noConversion"/>
  </si>
  <si>
    <t>납부(환급)세액</t>
    <phoneticPr fontId="3" type="noConversion"/>
  </si>
  <si>
    <t>3&gt;</t>
    <phoneticPr fontId="3" type="noConversion"/>
  </si>
  <si>
    <t>종합부동산세 납부현황 (2025년)</t>
    <phoneticPr fontId="3" type="noConversion"/>
  </si>
  <si>
    <t>종합부동산세</t>
    <phoneticPr fontId="3" type="noConversion"/>
  </si>
  <si>
    <t>농어촌특별세</t>
    <phoneticPr fontId="3" type="noConversion"/>
  </si>
  <si>
    <t>납부세액 합계</t>
    <phoneticPr fontId="3" type="noConversion"/>
  </si>
  <si>
    <t>-</t>
    <phoneticPr fontId="3" type="noConversion"/>
  </si>
  <si>
    <t>납부세액</t>
    <phoneticPr fontId="3" type="noConversion"/>
  </si>
  <si>
    <t>가산세</t>
    <phoneticPr fontId="3" type="noConversion"/>
  </si>
  <si>
    <t>부가가치세 납부현황 (2025년)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</si>
</sst>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,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한양중고딕"/>
      <family val="3"/>
      <charset val="129"/>
    </font>
    <font>
      <sz val="10"/>
      <color rgb="FF000000"/>
      <name val="굴림체"/>
      <family val="3"/>
      <charset val="129"/>
    </font>
    <font>
      <sz val="14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2" fillId="2" borderId="0" xfId="1" applyNumberFormat="1" applyFont="1" applyFill="1" applyAlignment="1">
      <alignment horizontal="right" vertical="center"/>
    </xf>
    <xf numFmtId="176" fontId="4" fillId="2" borderId="0" xfId="1" applyNumberFormat="1" applyFont="1" applyFill="1">
      <alignment vertical="center"/>
    </xf>
    <xf numFmtId="176" fontId="2" fillId="2" borderId="0" xfId="1" applyNumberFormat="1" applyFont="1" applyFill="1">
      <alignment vertical="center"/>
    </xf>
    <xf numFmtId="176" fontId="2" fillId="0" borderId="0" xfId="1" applyNumberFormat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1" xfId="1" applyNumberFormat="1" applyFont="1" applyFill="1" applyBorder="1">
      <alignment vertical="center"/>
    </xf>
    <xf numFmtId="177" fontId="2" fillId="0" borderId="1" xfId="1" applyNumberFormat="1" applyFont="1" applyFill="1" applyBorder="1">
      <alignment vertical="center"/>
    </xf>
    <xf numFmtId="3" fontId="5" fillId="0" borderId="0" xfId="0" applyNumberFormat="1" applyFont="1" applyAlignment="1">
      <alignment horizontal="right" vertical="center"/>
    </xf>
    <xf numFmtId="176" fontId="2" fillId="0" borderId="0" xfId="1" applyNumberFormat="1" applyFont="1" applyFill="1" applyBorder="1">
      <alignment vertical="center"/>
    </xf>
    <xf numFmtId="176" fontId="2" fillId="0" borderId="2" xfId="1" applyNumberFormat="1" applyFont="1" applyFill="1" applyBorder="1" applyAlignment="1">
      <alignment horizontal="center" vertical="center"/>
    </xf>
    <xf numFmtId="176" fontId="2" fillId="0" borderId="3" xfId="1" applyNumberFormat="1" applyFont="1" applyFill="1" applyBorder="1" applyAlignment="1">
      <alignment horizontal="center" vertical="center"/>
    </xf>
    <xf numFmtId="176" fontId="2" fillId="0" borderId="4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horizontal="center" vertical="center"/>
    </xf>
    <xf numFmtId="176" fontId="2" fillId="0" borderId="1" xfId="1" applyNumberFormat="1" applyFont="1" applyFill="1" applyBorder="1" applyAlignment="1">
      <alignment horizontal="center" vertical="center"/>
    </xf>
    <xf numFmtId="41" fontId="2" fillId="0" borderId="0" xfId="1" applyFont="1" applyFill="1">
      <alignment vertical="center"/>
    </xf>
    <xf numFmtId="41" fontId="2" fillId="2" borderId="0" xfId="1" applyFont="1" applyFill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right" vertical="center"/>
    </xf>
    <xf numFmtId="3" fontId="7" fillId="0" borderId="0" xfId="0" applyNumberFormat="1" applyFont="1" applyAlignment="1">
      <alignment horizontal="justify" vertical="center"/>
    </xf>
    <xf numFmtId="0" fontId="6" fillId="0" borderId="0" xfId="0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right" vertical="center" wrapText="1"/>
    </xf>
    <xf numFmtId="10" fontId="6" fillId="0" borderId="0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4CE06-7264-45B8-B27C-229404C29E99}">
  <dimension ref="A2:AC31"/>
  <sheetViews>
    <sheetView showGridLines="0" tabSelected="1" zoomScaleNormal="100" zoomScaleSheetLayoutView="100" workbookViewId="0">
      <selection activeCell="K13" sqref="K13"/>
    </sheetView>
  </sheetViews>
  <sheetFormatPr defaultRowHeight="12"/>
  <cols>
    <col min="1" max="1" width="5.75" style="1" customWidth="1"/>
    <col min="2" max="2" width="15.625" style="3" customWidth="1"/>
    <col min="3" max="9" width="15.25" style="3" customWidth="1"/>
    <col min="10" max="10" width="13.875" style="3" bestFit="1" customWidth="1"/>
    <col min="11" max="16384" width="9" style="3"/>
  </cols>
  <sheetData>
    <row r="2" spans="1:11" ht="16.5">
      <c r="B2" s="2" t="s">
        <v>0</v>
      </c>
    </row>
    <row r="4" spans="1:11">
      <c r="A4" s="1" t="s">
        <v>1</v>
      </c>
      <c r="B4" s="3" t="s">
        <v>2</v>
      </c>
    </row>
    <row r="5" spans="1:11"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>
      <c r="B6" s="4"/>
      <c r="C6" s="5" t="s">
        <v>3</v>
      </c>
      <c r="D6" s="4"/>
      <c r="E6" s="4"/>
      <c r="F6" s="4"/>
      <c r="G6" s="4"/>
      <c r="H6" s="4"/>
      <c r="I6" s="4"/>
      <c r="J6" s="4"/>
      <c r="K6" s="4"/>
    </row>
    <row r="7" spans="1:11">
      <c r="B7" s="6" t="s">
        <v>4</v>
      </c>
      <c r="C7" s="7">
        <v>93076958759</v>
      </c>
      <c r="D7" s="4"/>
      <c r="E7" s="4"/>
      <c r="F7" s="4"/>
      <c r="G7" s="4"/>
      <c r="H7" s="4"/>
      <c r="I7" s="4"/>
      <c r="J7" s="4"/>
      <c r="K7" s="4"/>
    </row>
    <row r="8" spans="1:11" ht="13.5" customHeight="1">
      <c r="B8" s="6" t="s">
        <v>5</v>
      </c>
      <c r="C8" s="7">
        <v>19126161339</v>
      </c>
      <c r="D8" s="8"/>
      <c r="E8" s="4"/>
      <c r="F8" s="4"/>
      <c r="G8" s="4"/>
      <c r="H8" s="4"/>
      <c r="I8" s="4"/>
      <c r="J8" s="4"/>
      <c r="K8" s="4"/>
    </row>
    <row r="9" spans="1:11" ht="13.5" customHeight="1">
      <c r="B9" s="6" t="s">
        <v>6</v>
      </c>
      <c r="C9" s="7">
        <v>67910000</v>
      </c>
      <c r="D9" s="4"/>
      <c r="E9" s="4"/>
      <c r="F9" s="4"/>
      <c r="G9" s="4"/>
      <c r="H9" s="4"/>
      <c r="I9" s="4"/>
      <c r="J9" s="4"/>
      <c r="K9" s="4"/>
    </row>
    <row r="10" spans="1:11" ht="13.5" customHeight="1">
      <c r="B10" s="6" t="s">
        <v>27</v>
      </c>
      <c r="C10" s="7">
        <v>49050</v>
      </c>
      <c r="D10" s="4"/>
      <c r="E10" s="4"/>
      <c r="F10" s="4"/>
      <c r="G10" s="4"/>
      <c r="H10" s="4"/>
      <c r="I10" s="4"/>
      <c r="J10" s="4"/>
      <c r="K10" s="4"/>
    </row>
    <row r="11" spans="1:11" ht="13.5" customHeight="1">
      <c r="B11" s="6" t="s">
        <v>7</v>
      </c>
      <c r="C11" s="7">
        <f>C8-C9+C10</f>
        <v>19058300389</v>
      </c>
      <c r="D11" s="8"/>
      <c r="E11" s="4"/>
      <c r="F11" s="4"/>
      <c r="G11" s="4"/>
      <c r="H11" s="4"/>
      <c r="I11" s="4"/>
      <c r="J11" s="4"/>
      <c r="K11" s="4"/>
    </row>
    <row r="12" spans="1:11">
      <c r="B12" s="9"/>
      <c r="C12" s="9"/>
      <c r="D12" s="4"/>
      <c r="E12" s="4"/>
      <c r="F12" s="4"/>
      <c r="G12" s="4"/>
      <c r="H12" s="4"/>
      <c r="I12" s="4"/>
      <c r="J12" s="4"/>
      <c r="K12" s="4"/>
    </row>
    <row r="13" spans="1:11">
      <c r="A13" s="1" t="s">
        <v>8</v>
      </c>
      <c r="B13" s="4" t="s">
        <v>28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 ht="8.25" customHeight="1"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>
      <c r="B15" s="4"/>
      <c r="C15" s="4"/>
      <c r="D15" s="4"/>
      <c r="E15" s="4"/>
      <c r="F15" s="4"/>
      <c r="G15" s="4"/>
      <c r="H15" s="4"/>
      <c r="I15" s="5" t="s">
        <v>3</v>
      </c>
      <c r="J15" s="4"/>
      <c r="K15" s="4"/>
    </row>
    <row r="16" spans="1:11">
      <c r="B16" s="10" t="s">
        <v>9</v>
      </c>
      <c r="C16" s="11" t="s">
        <v>10</v>
      </c>
      <c r="D16" s="12"/>
      <c r="E16" s="13"/>
      <c r="F16" s="11" t="s">
        <v>11</v>
      </c>
      <c r="G16" s="12"/>
      <c r="H16" s="13"/>
      <c r="I16" s="10" t="s">
        <v>12</v>
      </c>
      <c r="J16" s="4"/>
      <c r="K16" s="4"/>
    </row>
    <row r="17" spans="1:29">
      <c r="B17" s="14"/>
      <c r="C17" s="15" t="s">
        <v>13</v>
      </c>
      <c r="D17" s="15" t="s">
        <v>14</v>
      </c>
      <c r="E17" s="15" t="s">
        <v>15</v>
      </c>
      <c r="F17" s="15" t="s">
        <v>13</v>
      </c>
      <c r="G17" s="15" t="s">
        <v>14</v>
      </c>
      <c r="H17" s="15" t="s">
        <v>16</v>
      </c>
      <c r="I17" s="14"/>
      <c r="J17" s="4"/>
      <c r="K17" s="4"/>
    </row>
    <row r="18" spans="1:29">
      <c r="B18" s="6" t="s">
        <v>4</v>
      </c>
      <c r="C18" s="7">
        <v>58553818781</v>
      </c>
      <c r="D18" s="7">
        <v>53101080341</v>
      </c>
      <c r="E18" s="7">
        <f>SUM(C18:D18)</f>
        <v>111654899122</v>
      </c>
      <c r="F18" s="7">
        <v>33289721600</v>
      </c>
      <c r="G18" s="7">
        <v>32050211604</v>
      </c>
      <c r="H18" s="7">
        <f>SUM(F18:G18)</f>
        <v>65339933204</v>
      </c>
      <c r="I18" s="7">
        <f>H18+E18</f>
        <v>176994832326</v>
      </c>
      <c r="J18" s="16"/>
      <c r="K18" s="16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>
      <c r="B19" s="6" t="s">
        <v>17</v>
      </c>
      <c r="C19" s="7">
        <v>5120752715</v>
      </c>
      <c r="D19" s="7">
        <v>4553972088</v>
      </c>
      <c r="E19" s="7">
        <f t="shared" ref="E19:E21" si="0">SUM(C19:D19)</f>
        <v>9674724803</v>
      </c>
      <c r="F19" s="7">
        <v>2627169197</v>
      </c>
      <c r="G19" s="7">
        <v>2427290016</v>
      </c>
      <c r="H19" s="7">
        <f t="shared" ref="H19:H21" si="1">SUM(F19:G19)</f>
        <v>5054459213</v>
      </c>
      <c r="I19" s="7">
        <f t="shared" ref="I19:I21" si="2">H19+E19</f>
        <v>14729184016</v>
      </c>
      <c r="J19" s="4"/>
      <c r="K19" s="4"/>
    </row>
    <row r="20" spans="1:29">
      <c r="B20" s="6" t="s">
        <v>18</v>
      </c>
      <c r="C20" s="7">
        <v>3292905974</v>
      </c>
      <c r="D20" s="7">
        <v>3531414853</v>
      </c>
      <c r="E20" s="7">
        <f t="shared" si="0"/>
        <v>6824320827</v>
      </c>
      <c r="F20" s="7">
        <v>3051416807</v>
      </c>
      <c r="G20" s="7">
        <v>2471962251</v>
      </c>
      <c r="H20" s="7">
        <f t="shared" si="1"/>
        <v>5523379058</v>
      </c>
      <c r="I20" s="7">
        <f t="shared" si="2"/>
        <v>12347699885</v>
      </c>
      <c r="J20" s="4"/>
      <c r="K20" s="4"/>
    </row>
    <row r="21" spans="1:29">
      <c r="B21" s="6" t="s">
        <v>19</v>
      </c>
      <c r="C21" s="7">
        <f>C19-C20</f>
        <v>1827846741</v>
      </c>
      <c r="D21" s="7">
        <f>D19-D20</f>
        <v>1022557235</v>
      </c>
      <c r="E21" s="7">
        <f t="shared" si="0"/>
        <v>2850403976</v>
      </c>
      <c r="F21" s="7">
        <f>F19-F20</f>
        <v>-424247610</v>
      </c>
      <c r="G21" s="7">
        <f>G19-G20</f>
        <v>-44672235</v>
      </c>
      <c r="H21" s="7">
        <f t="shared" si="1"/>
        <v>-468919845</v>
      </c>
      <c r="I21" s="7">
        <f t="shared" si="2"/>
        <v>2381484131</v>
      </c>
      <c r="J21" s="4"/>
      <c r="K21" s="4"/>
    </row>
    <row r="22" spans="1:29"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29"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29">
      <c r="A24" s="1" t="s">
        <v>20</v>
      </c>
      <c r="B24" s="4" t="s">
        <v>21</v>
      </c>
      <c r="C24" s="4"/>
      <c r="D24" s="4"/>
      <c r="E24" s="4"/>
      <c r="F24" s="4"/>
      <c r="G24" s="9"/>
      <c r="H24" s="9"/>
      <c r="I24" s="9"/>
      <c r="J24" s="4"/>
      <c r="K24" s="4"/>
    </row>
    <row r="25" spans="1:29">
      <c r="B25" s="4"/>
      <c r="C25" s="4"/>
      <c r="D25" s="4"/>
      <c r="E25" s="4"/>
      <c r="F25" s="4"/>
      <c r="G25" s="9"/>
      <c r="H25" s="9"/>
      <c r="I25" s="9"/>
      <c r="J25" s="4"/>
      <c r="K25" s="4"/>
    </row>
    <row r="26" spans="1:29">
      <c r="B26" s="4"/>
      <c r="C26" s="4"/>
      <c r="D26" s="4"/>
      <c r="E26" s="5" t="s">
        <v>3</v>
      </c>
      <c r="F26" s="4"/>
      <c r="G26" s="9"/>
      <c r="H26" s="9"/>
      <c r="I26" s="9"/>
      <c r="J26" s="4"/>
      <c r="K26" s="4"/>
    </row>
    <row r="27" spans="1:29" ht="12" customHeight="1">
      <c r="B27" s="15" t="s">
        <v>9</v>
      </c>
      <c r="C27" s="15" t="s">
        <v>22</v>
      </c>
      <c r="D27" s="15" t="s">
        <v>23</v>
      </c>
      <c r="E27" s="15" t="s">
        <v>24</v>
      </c>
      <c r="F27" s="9"/>
      <c r="G27" s="18"/>
      <c r="H27" s="18"/>
      <c r="I27" s="18"/>
      <c r="J27" s="9"/>
      <c r="K27" s="9"/>
      <c r="L27" s="9"/>
    </row>
    <row r="28" spans="1:29" ht="12" customHeight="1">
      <c r="B28" s="6" t="s">
        <v>4</v>
      </c>
      <c r="C28" s="7">
        <v>639125235860</v>
      </c>
      <c r="D28" s="7">
        <f>C29</f>
        <v>2624325991</v>
      </c>
      <c r="E28" s="19" t="s">
        <v>25</v>
      </c>
      <c r="F28" s="9"/>
      <c r="G28" s="18"/>
      <c r="H28" s="18"/>
      <c r="I28" s="18"/>
      <c r="J28" s="18"/>
      <c r="K28" s="9"/>
      <c r="L28" s="9"/>
    </row>
    <row r="29" spans="1:29" ht="18.75">
      <c r="B29" s="6" t="s">
        <v>26</v>
      </c>
      <c r="C29" s="7">
        <v>2624325991</v>
      </c>
      <c r="D29" s="7">
        <v>524865198</v>
      </c>
      <c r="E29" s="7">
        <f>SUM(C29:D29)</f>
        <v>3149191189</v>
      </c>
      <c r="F29" s="20"/>
      <c r="G29" s="21"/>
      <c r="H29" s="21"/>
      <c r="I29" s="18"/>
      <c r="J29" s="18"/>
      <c r="K29" s="9"/>
      <c r="L29" s="9"/>
    </row>
    <row r="30" spans="1:29">
      <c r="B30" s="4"/>
      <c r="C30" s="4"/>
      <c r="D30" s="4"/>
      <c r="E30" s="4"/>
      <c r="F30" s="9"/>
      <c r="G30" s="22"/>
      <c r="H30" s="22"/>
      <c r="I30" s="22"/>
      <c r="J30" s="22"/>
      <c r="K30" s="9"/>
      <c r="L30" s="9"/>
    </row>
    <row r="31" spans="1:29">
      <c r="B31" s="4"/>
      <c r="C31" s="4"/>
      <c r="D31" s="4"/>
      <c r="E31" s="4"/>
      <c r="F31" s="9"/>
      <c r="G31" s="23"/>
      <c r="H31" s="23"/>
      <c r="I31" s="23"/>
      <c r="J31" s="23"/>
      <c r="K31" s="9"/>
      <c r="L31" s="9"/>
    </row>
  </sheetData>
  <mergeCells count="8">
    <mergeCell ref="J28:J29"/>
    <mergeCell ref="B16:B17"/>
    <mergeCell ref="C16:E16"/>
    <mergeCell ref="F16:H16"/>
    <mergeCell ref="I16:I17"/>
    <mergeCell ref="G27:I27"/>
    <mergeCell ref="G28:H28"/>
    <mergeCell ref="I28:I29"/>
  </mergeCells>
  <phoneticPr fontId="3" type="noConversion"/>
  <pageMargins left="0.7" right="0.7" top="0.75" bottom="0.75" header="0.3" footer="0.3"/>
  <pageSetup paperSize="9" scale="9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세금납부현황</vt:lpstr>
      <vt:lpstr>세금납부현황!Print_Area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25121011</dc:creator>
  <cp:lastModifiedBy>25121011</cp:lastModifiedBy>
  <cp:lastPrinted>2026-04-20T06:24:44Z</cp:lastPrinted>
  <dcterms:created xsi:type="dcterms:W3CDTF">2026-04-20T05:48:54Z</dcterms:created>
  <dcterms:modified xsi:type="dcterms:W3CDTF">2026-04-20T06:43:30Z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YtMDQtMjBUMDY6MjM6NThaIiwicElEIjoxLCJ0cmFjZUlkIjoiNTBEMEM4OENDNUZDNDYwNkEzMTdGMTY5NjMwM0JFMUQiLCJ1c2VyQ29kZSI6IjI1MTIxMDExIn0sIm5vZGUyIjp7ImRzZCI6IjAxMDAwMDAwMDAwMDI1NjMiLCJsb2dUaW1lIjoiMjAyNi0wNC0yMFQwNjoyMzo1OFoiLCJwSUQiOjEsInRyYWNlSWQiOiI1MEQwQzg4Q0M1RkM0NjA2QTMxN0YxNjk2MzAzQkUxRCIsInVzZXJDb2RlIjoiMjUxMjEwMTEifSwibm9kZTMiOnsiZHNkIjoiMDEwMDAwMDAwMDAwMjU2MyIsImxvZ1RpbWUiOiIyMDI2LTA0LTIwVDA2OjIzOjU4WiIsInBJRCI6MSwidHJhY2VJZCI6IjUwRDBDODhDQzVGQzQ2MDZBMzE3RjE2OTYzMDNCRTFEIiwidXNlckNvZGUiOiIyNTEyMTAxMSJ9LCJub2RlNCI6eyJkc2QiOiIwMTAwMDAwMDAwMDAyNTYzIiwibG9nVGltZSI6IjIwMjYtMDQtMjBUMDY6MjM6NThaIiwicElEIjoxLCJ0cmFjZUlkIjoiNTBEMEM4OENDNUZDNDYwNkEzMTdGMTY5NjMwM0JFMUQiLCJ1c2VyQ29kZSI6IjI1MTIxMDExIn0sIm5vZGU1Ijp7ImRzZCI6IjAwMDAwMDAwMDAwMDAwMDAiLCJsb2dUaW1lIjoiMjAyNi0wNC0yMFQwNjo0NDoxNVoiLCJwSUQiOjIwNDgsInRyYWNlSWQiOiJFREE1QzlERkM2RTM0Q0IyOThFRDRCQjhFMjFBRkYwRiIsInVzZXJDb2RlIjoiMjUxMjEwMTEifSwibm9kZUNvdW50IjoyfQ==</vt:lpwstr>
  </property>
</Properties>
</file>